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LEBC\Cobecon 01.2017-Current\Open Enrollment Information\2024\"/>
    </mc:Choice>
  </mc:AlternateContent>
  <xr:revisionPtr revIDLastSave="0" documentId="13_ncr:1_{2A1649DE-F526-46C7-B2E4-F270EB54CDCB}" xr6:coauthVersionLast="47" xr6:coauthVersionMax="47" xr10:uidLastSave="{00000000-0000-0000-0000-000000000000}"/>
  <bookViews>
    <workbookView xWindow="3240" yWindow="2325" windowWidth="12780" windowHeight="11385" xr2:uid="{41722681-0F8B-4C89-8180-16505F2D48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E10" i="1" l="1"/>
  <c r="G5" i="1"/>
  <c r="G6" i="1"/>
  <c r="G7" i="1"/>
  <c r="E17" i="1"/>
  <c r="E18" i="1"/>
  <c r="E19" i="1"/>
  <c r="E16" i="1"/>
  <c r="D19" i="1"/>
  <c r="C19" i="1"/>
  <c r="D18" i="1"/>
  <c r="C18" i="1"/>
  <c r="D17" i="1"/>
  <c r="C17" i="1"/>
  <c r="D16" i="1"/>
  <c r="C16" i="1"/>
  <c r="D5" i="1" l="1"/>
  <c r="D6" i="1"/>
  <c r="D7" i="1"/>
  <c r="D4" i="1"/>
  <c r="C5" i="1"/>
  <c r="C6" i="1"/>
  <c r="C7" i="1"/>
  <c r="C4" i="1"/>
  <c r="C10" i="1"/>
  <c r="C11" i="1"/>
  <c r="E11" i="1" s="1"/>
  <c r="C12" i="1"/>
  <c r="E12" i="1" s="1"/>
  <c r="C13" i="1"/>
  <c r="E13" i="1" s="1"/>
  <c r="G13" i="1"/>
  <c r="F13" i="1"/>
  <c r="G12" i="1"/>
  <c r="F12" i="1"/>
  <c r="G11" i="1"/>
  <c r="F11" i="1"/>
  <c r="G10" i="1"/>
  <c r="F10" i="1"/>
  <c r="E5" i="1" l="1"/>
  <c r="E6" i="1"/>
  <c r="E7" i="1"/>
  <c r="F5" i="1"/>
  <c r="F6" i="1"/>
  <c r="F7" i="1"/>
  <c r="E4" i="1"/>
  <c r="F4" i="1"/>
</calcChain>
</file>

<file path=xl/sharedStrings.xml><?xml version="1.0" encoding="utf-8"?>
<sst xmlns="http://schemas.openxmlformats.org/spreadsheetml/2006/main" count="34" uniqueCount="16">
  <si>
    <t>Employee</t>
  </si>
  <si>
    <t>Employee + Spouse</t>
  </si>
  <si>
    <t>Employee + Child(ren)</t>
  </si>
  <si>
    <t>Family</t>
  </si>
  <si>
    <t>Dental</t>
  </si>
  <si>
    <t>Employee Responsibility</t>
  </si>
  <si>
    <t>State Responsibility</t>
  </si>
  <si>
    <t xml:space="preserve">Bi-Weekly Employee Responsibility </t>
  </si>
  <si>
    <t xml:space="preserve">Bi-Weekly State Responsibility </t>
  </si>
  <si>
    <t>COBRA</t>
  </si>
  <si>
    <t>Vision</t>
  </si>
  <si>
    <t>Medical</t>
  </si>
  <si>
    <t xml:space="preserve">** Retirees pay full monthly premium. </t>
  </si>
  <si>
    <t>**Bi-Weekly includes 2 premium holidays per year based on calendar.</t>
  </si>
  <si>
    <t>2025 Premium**</t>
  </si>
  <si>
    <t>2025 SLEBC Monthly Insurance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</si>
</sst>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8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B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D966-6557-4783-8224-029F3563CAB4}">
  <sheetPr>
    <pageSetUpPr fitToPage="1"/>
  </sheetPr>
  <dimension ref="A1:G22"/>
  <sheetViews>
    <sheetView tabSelected="1" zoomScale="80" zoomScaleNormal="80" workbookViewId="0">
      <selection activeCell="A2" sqref="A2:G2"/>
    </sheetView>
  </sheetViews>
  <sheetFormatPr defaultRowHeight="15" x14ac:dyDescent="0.25"/>
  <cols>
    <col min="1" max="1" width="23.42578125" customWidth="1"/>
    <col min="2" max="2" width="16.5703125" style="6" customWidth="1"/>
    <col min="3" max="5" width="20.28515625" style="6" customWidth="1"/>
    <col min="6" max="7" width="20.140625" style="6" customWidth="1"/>
  </cols>
  <sheetData>
    <row r="1" spans="1:7" ht="18.75" x14ac:dyDescent="0.3">
      <c r="A1" s="11" t="s">
        <v>15</v>
      </c>
      <c r="B1" s="11"/>
      <c r="C1" s="11"/>
      <c r="D1" s="11"/>
      <c r="E1" s="11"/>
      <c r="F1" s="11"/>
      <c r="G1" s="11"/>
    </row>
    <row r="2" spans="1:7" ht="6" customHeight="1" thickBot="1" x14ac:dyDescent="0.3">
      <c r="A2" s="10"/>
      <c r="B2" s="10"/>
      <c r="C2" s="10"/>
      <c r="D2" s="10"/>
      <c r="E2" s="10"/>
      <c r="F2" s="10"/>
      <c r="G2" s="10"/>
    </row>
    <row r="3" spans="1:7" s="8" customFormat="1" ht="30.75" thickBot="1" x14ac:dyDescent="0.3">
      <c r="A3" s="1" t="s">
        <v>11</v>
      </c>
      <c r="B3" s="2" t="s">
        <v>14</v>
      </c>
      <c r="C3" s="3" t="s">
        <v>5</v>
      </c>
      <c r="D3" s="3" t="s">
        <v>6</v>
      </c>
      <c r="E3" s="2" t="s">
        <v>7</v>
      </c>
      <c r="F3" s="2" t="s">
        <v>8</v>
      </c>
      <c r="G3" s="1" t="s">
        <v>9</v>
      </c>
    </row>
    <row r="4" spans="1:7" ht="15.75" thickBot="1" x14ac:dyDescent="0.3">
      <c r="A4" s="4" t="s">
        <v>0</v>
      </c>
      <c r="B4" s="5">
        <v>1180.9000000000001</v>
      </c>
      <c r="C4" s="5">
        <f>B4*0.17</f>
        <v>200.75300000000004</v>
      </c>
      <c r="D4" s="5">
        <f>B4*0.83</f>
        <v>980.14700000000005</v>
      </c>
      <c r="E4" s="5">
        <f t="shared" ref="E4:F7" si="0">C4/2</f>
        <v>100.37650000000002</v>
      </c>
      <c r="F4" s="5">
        <f t="shared" si="0"/>
        <v>490.07350000000002</v>
      </c>
      <c r="G4" s="5">
        <f>B4*0.02+B4</f>
        <v>1204.518</v>
      </c>
    </row>
    <row r="5" spans="1:7" ht="15.75" thickBot="1" x14ac:dyDescent="0.3">
      <c r="A5" s="4" t="s">
        <v>1</v>
      </c>
      <c r="B5" s="5">
        <v>2348.08</v>
      </c>
      <c r="C5" s="5">
        <f t="shared" ref="C5:C7" si="1">B5*0.17</f>
        <v>399.17360000000002</v>
      </c>
      <c r="D5" s="5">
        <f t="shared" ref="D5:D7" si="2">B5*0.83</f>
        <v>1948.9063999999998</v>
      </c>
      <c r="E5" s="5">
        <f t="shared" si="0"/>
        <v>199.58680000000001</v>
      </c>
      <c r="F5" s="5">
        <f t="shared" si="0"/>
        <v>974.45319999999992</v>
      </c>
      <c r="G5" s="5">
        <f t="shared" ref="G5:G7" si="3">B5*0.02+B5</f>
        <v>2395.0416</v>
      </c>
    </row>
    <row r="6" spans="1:7" ht="15.75" thickBot="1" x14ac:dyDescent="0.3">
      <c r="A6" s="4" t="s">
        <v>2</v>
      </c>
      <c r="B6" s="5">
        <v>1998.22</v>
      </c>
      <c r="C6" s="5">
        <f t="shared" si="1"/>
        <v>339.69740000000002</v>
      </c>
      <c r="D6" s="5">
        <f t="shared" si="2"/>
        <v>1658.5226</v>
      </c>
      <c r="E6" s="5">
        <f t="shared" si="0"/>
        <v>169.84870000000001</v>
      </c>
      <c r="F6" s="5">
        <f t="shared" si="0"/>
        <v>829.26130000000001</v>
      </c>
      <c r="G6" s="5">
        <f t="shared" si="3"/>
        <v>2038.1844000000001</v>
      </c>
    </row>
    <row r="7" spans="1:7" ht="15.75" thickBot="1" x14ac:dyDescent="0.3">
      <c r="A7" s="4" t="s">
        <v>3</v>
      </c>
      <c r="B7" s="5">
        <v>2932.16</v>
      </c>
      <c r="C7" s="5">
        <f t="shared" si="1"/>
        <v>498.46719999999999</v>
      </c>
      <c r="D7" s="5">
        <f t="shared" si="2"/>
        <v>2433.6927999999998</v>
      </c>
      <c r="E7" s="5">
        <f t="shared" si="0"/>
        <v>249.2336</v>
      </c>
      <c r="F7" s="5">
        <f t="shared" si="0"/>
        <v>1216.8463999999999</v>
      </c>
      <c r="G7" s="5">
        <f t="shared" si="3"/>
        <v>2990.8031999999998</v>
      </c>
    </row>
    <row r="8" spans="1:7" ht="6" customHeight="1" thickBot="1" x14ac:dyDescent="0.3">
      <c r="C8" s="7"/>
      <c r="D8" s="7"/>
      <c r="E8" s="7"/>
      <c r="F8" s="7"/>
    </row>
    <row r="9" spans="1:7" ht="30.75" thickBot="1" x14ac:dyDescent="0.3">
      <c r="A9" s="1" t="s">
        <v>4</v>
      </c>
      <c r="B9" s="3" t="s">
        <v>14</v>
      </c>
      <c r="C9" s="3" t="s">
        <v>5</v>
      </c>
      <c r="D9" s="3" t="s">
        <v>6</v>
      </c>
      <c r="E9" s="2" t="s">
        <v>7</v>
      </c>
      <c r="F9" s="2" t="s">
        <v>8</v>
      </c>
      <c r="G9" s="1" t="s">
        <v>9</v>
      </c>
    </row>
    <row r="10" spans="1:7" ht="15.75" thickBot="1" x14ac:dyDescent="0.3">
      <c r="A10" s="4" t="s">
        <v>0</v>
      </c>
      <c r="B10" s="5">
        <v>38.61</v>
      </c>
      <c r="C10" s="5">
        <f>B10-D10</f>
        <v>22.61</v>
      </c>
      <c r="D10" s="5">
        <v>16</v>
      </c>
      <c r="E10" s="5">
        <f>C10/2-0.01</f>
        <v>11.295</v>
      </c>
      <c r="F10" s="9">
        <f t="shared" ref="F10:F13" si="4">D10/2</f>
        <v>8</v>
      </c>
      <c r="G10" s="5">
        <f>B10*0.02+B10</f>
        <v>39.382199999999997</v>
      </c>
    </row>
    <row r="11" spans="1:7" ht="15.75" thickBot="1" x14ac:dyDescent="0.3">
      <c r="A11" s="4" t="s">
        <v>1</v>
      </c>
      <c r="B11" s="5">
        <v>75.760000000000005</v>
      </c>
      <c r="C11" s="5">
        <f t="shared" ref="C11:C13" si="5">B11-D11</f>
        <v>53.760000000000005</v>
      </c>
      <c r="D11" s="5">
        <v>22</v>
      </c>
      <c r="E11" s="5">
        <f>C11/2</f>
        <v>26.880000000000003</v>
      </c>
      <c r="F11" s="9">
        <f t="shared" si="4"/>
        <v>11</v>
      </c>
      <c r="G11" s="5">
        <f>B11*0.02+B11</f>
        <v>77.275200000000012</v>
      </c>
    </row>
    <row r="12" spans="1:7" ht="15.75" thickBot="1" x14ac:dyDescent="0.3">
      <c r="A12" s="4" t="s">
        <v>2</v>
      </c>
      <c r="B12" s="5">
        <v>109.9</v>
      </c>
      <c r="C12" s="5">
        <f t="shared" si="5"/>
        <v>87.9</v>
      </c>
      <c r="D12" s="5">
        <v>22</v>
      </c>
      <c r="E12" s="5">
        <f>C12/2</f>
        <v>43.95</v>
      </c>
      <c r="F12" s="9">
        <f t="shared" si="4"/>
        <v>11</v>
      </c>
      <c r="G12" s="5">
        <f>B12*0.02+B12</f>
        <v>112.098</v>
      </c>
    </row>
    <row r="13" spans="1:7" ht="15.75" thickBot="1" x14ac:dyDescent="0.3">
      <c r="A13" s="4" t="s">
        <v>3</v>
      </c>
      <c r="B13" s="5">
        <v>118.81</v>
      </c>
      <c r="C13" s="5">
        <f t="shared" si="5"/>
        <v>90.81</v>
      </c>
      <c r="D13" s="5">
        <v>28</v>
      </c>
      <c r="E13" s="5">
        <f>C13/2</f>
        <v>45.405000000000001</v>
      </c>
      <c r="F13" s="9">
        <f t="shared" si="4"/>
        <v>14</v>
      </c>
      <c r="G13" s="5">
        <f>B13*0.02+B13</f>
        <v>121.1862</v>
      </c>
    </row>
    <row r="14" spans="1:7" ht="5.25" customHeight="1" thickBot="1" x14ac:dyDescent="0.3">
      <c r="A14" s="6"/>
      <c r="B14" s="7"/>
      <c r="C14" s="7"/>
      <c r="D14" s="7"/>
    </row>
    <row r="15" spans="1:7" ht="30.75" thickBot="1" x14ac:dyDescent="0.3">
      <c r="A15" s="1" t="s">
        <v>10</v>
      </c>
      <c r="B15" s="3" t="s">
        <v>14</v>
      </c>
      <c r="C15" s="3" t="s">
        <v>5</v>
      </c>
      <c r="D15" s="2" t="s">
        <v>7</v>
      </c>
      <c r="E15" s="1" t="s">
        <v>9</v>
      </c>
    </row>
    <row r="16" spans="1:7" ht="15.75" thickBot="1" x14ac:dyDescent="0.3">
      <c r="A16" s="4" t="s">
        <v>0</v>
      </c>
      <c r="B16" s="5">
        <v>15.24</v>
      </c>
      <c r="C16" s="5">
        <f>B16</f>
        <v>15.24</v>
      </c>
      <c r="D16" s="5">
        <f>B16/2</f>
        <v>7.62</v>
      </c>
      <c r="E16" s="5">
        <f>B16*0.02+B16</f>
        <v>15.5448</v>
      </c>
    </row>
    <row r="17" spans="1:5" ht="15.75" thickBot="1" x14ac:dyDescent="0.3">
      <c r="A17" s="4" t="s">
        <v>1</v>
      </c>
      <c r="B17" s="5">
        <v>24.38</v>
      </c>
      <c r="C17" s="5">
        <f t="shared" ref="C17:C19" si="6">B17</f>
        <v>24.38</v>
      </c>
      <c r="D17" s="5">
        <f>B17/2</f>
        <v>12.19</v>
      </c>
      <c r="E17" s="5">
        <f t="shared" ref="E17:E19" si="7">B17*0.02+B17</f>
        <v>24.867599999999999</v>
      </c>
    </row>
    <row r="18" spans="1:5" ht="15.75" thickBot="1" x14ac:dyDescent="0.3">
      <c r="A18" s="4" t="s">
        <v>2</v>
      </c>
      <c r="B18" s="5">
        <v>24.89</v>
      </c>
      <c r="C18" s="5">
        <f t="shared" si="6"/>
        <v>24.89</v>
      </c>
      <c r="D18" s="5">
        <f>B18/2</f>
        <v>12.445</v>
      </c>
      <c r="E18" s="5">
        <f t="shared" si="7"/>
        <v>25.387800000000002</v>
      </c>
    </row>
    <row r="19" spans="1:5" ht="15.75" thickBot="1" x14ac:dyDescent="0.3">
      <c r="A19" s="4" t="s">
        <v>3</v>
      </c>
      <c r="B19" s="5">
        <v>40.130000000000003</v>
      </c>
      <c r="C19" s="5">
        <f t="shared" si="6"/>
        <v>40.130000000000003</v>
      </c>
      <c r="D19" s="5">
        <f>B19/2</f>
        <v>20.065000000000001</v>
      </c>
      <c r="E19" s="5">
        <f t="shared" si="7"/>
        <v>40.932600000000001</v>
      </c>
    </row>
    <row r="21" spans="1:5" x14ac:dyDescent="0.25">
      <c r="A21" t="s">
        <v>12</v>
      </c>
    </row>
    <row r="22" spans="1:5" x14ac:dyDescent="0.25">
      <c r="A22" t="s">
        <v>13</v>
      </c>
    </row>
  </sheetData>
  <mergeCells count="2">
    <mergeCell ref="A2:G2"/>
    <mergeCell ref="A1:G1"/>
  </mergeCells>
  <pageMargins left="0.25" right="0.25" top="0.75" bottom="0.75" header="0.3" footer="0.3"/>
  <pageSetup scale="9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Johnson</dc:creator>
  <cp:lastModifiedBy>Tara Johnson</cp:lastModifiedBy>
  <cp:lastPrinted>2023-11-10T19:55:03Z</cp:lastPrinted>
  <dcterms:created xsi:type="dcterms:W3CDTF">2020-11-11T21:59:58Z</dcterms:created>
  <dcterms:modified xsi:type="dcterms:W3CDTF">2024-11-06T21:25:00Z</dcterms:modified>
</cp:coreProperties>
</file>